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52CB6095-253B-412A-9DEA-02575AB26738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31" i="1"/>
  <c r="H15" i="1"/>
  <c r="H13" i="1"/>
  <c r="G17" i="1"/>
  <c r="F17" i="1"/>
  <c r="D17" i="1"/>
  <c r="C17" i="1"/>
  <c r="G27" i="1"/>
  <c r="F27" i="1"/>
  <c r="E27" i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G81" i="1" s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E14" i="1"/>
  <c r="H14" i="1" s="1"/>
  <c r="E12" i="1"/>
  <c r="H12" i="1" s="1"/>
  <c r="E11" i="1"/>
  <c r="H11" i="1" s="1"/>
  <c r="E10" i="1"/>
  <c r="H10" i="1" s="1"/>
  <c r="C9" i="1"/>
  <c r="D81" i="1" l="1"/>
  <c r="E37" i="1"/>
  <c r="H37" i="1" s="1"/>
  <c r="H27" i="1"/>
  <c r="F81" i="1"/>
  <c r="E17" i="1"/>
  <c r="H17" i="1" s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<sst xmlns="http://schemas.openxmlformats.org/spreadsheetml/2006/main" count="88" uniqueCount="88">
  <si>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</si>
  <si>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</si>
  <si>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</si>
  <si>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</si>
  <si>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</si>
  <si>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</si>
  <si>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</si>
  <si>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</si>
  <si>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</si>
  <si>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</si>
  <si>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</si>
  <si>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</si>
  <si>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</si>
  <si>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</si>
  <si>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</si>
  <si>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</si>
  <si>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</si>
  <si>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</si>
  <si>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</si>
  <si>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</si>
  <si>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</si>
  <si>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</si>
  <si>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</si>
  <si>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</si>
  <si>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</si>
  <si>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</si>
  <si>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</si>
  <si>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</si>
  <si>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</si>
  <si>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</si>
  <si>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</si>
  <si>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</si>
  <si>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</si>
  <si>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</si>
  <si>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</si>
  <si>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</si>
  <si>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</si>
  <si>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</si>
  <si>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</si>
  <si>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</si>
  <si>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</si>
  <si>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</si>
  <si>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</si>
  <si>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</si>
  <si>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</si>
  <si>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</si>
  <si>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</si>
  <si>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</si>
  <si>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</si>
  <si>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</si>
  <si>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</si>
  <si>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</si>
  <si>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</si>
  <si>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</si>
  <si>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</si>
  <si>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</si>
  <si>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</si>
  <si>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</si>
  <si>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</si>
  <si>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</si>
  <si>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</si>
  <si>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</si>
  <si>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</si>
  <si>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</si>
  <si>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</si>
  <si>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</si>
  <si>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</si>
  <si>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</si>
  <si>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</si>
  <si>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</si>
  <si>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</si>
  <si>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</si>
  <si>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</si>
  <si>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</si>
  <si>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</si>
  <si>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</si>
  <si>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</si>
  <si>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</si>
  <si>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</si>
  <si>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</si>
  <si>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</si>
  <si>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</si>
  <si>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</si>
  <si>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</si>
  <si>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</si>
  <si>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</si>
  <si>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</si>
  <si>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1ro.enero al 30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</si>
</sst>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zoomScale="80" zoomScaleNormal="80" workbookViewId="0">
      <selection activeCell="B84" sqref="B84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64152600</v>
      </c>
      <c r="D9" s="16">
        <f>SUM(D10:D16)</f>
        <v>-1.1641532182693481E-10</v>
      </c>
      <c r="E9" s="16">
        <f t="shared" ref="E9:E26" si="0">C9+D9</f>
        <v>64152600</v>
      </c>
      <c r="F9" s="16">
        <f>SUM(F10:F16)</f>
        <v>25811567.619999997</v>
      </c>
      <c r="G9" s="16">
        <f>SUM(G10:G16)</f>
        <v>25504383.789999999</v>
      </c>
      <c r="H9" s="16">
        <f t="shared" ref="H9:H40" si="1">E9-F9</f>
        <v>38341032.380000003</v>
      </c>
    </row>
    <row r="10" spans="2:9" ht="11.95" customHeight="1" x14ac:dyDescent="0.25">
      <c r="B10" s="11" t="s">
        <v>14</v>
      </c>
      <c r="C10" s="12">
        <v>20053300</v>
      </c>
      <c r="D10" s="13">
        <v>206053.76000000001</v>
      </c>
      <c r="E10" s="18">
        <f t="shared" si="0"/>
        <v>20259353.760000002</v>
      </c>
      <c r="F10" s="12">
        <v>10020848.109999999</v>
      </c>
      <c r="G10" s="12">
        <v>10020848.109999999</v>
      </c>
      <c r="H10" s="20">
        <f t="shared" si="1"/>
        <v>10238505.650000002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16906860</v>
      </c>
      <c r="D12" s="13">
        <v>554678.96</v>
      </c>
      <c r="E12" s="18">
        <f t="shared" si="0"/>
        <v>17461538.960000001</v>
      </c>
      <c r="F12" s="12">
        <v>6343895.2599999998</v>
      </c>
      <c r="G12" s="12">
        <v>6343895.2599999998</v>
      </c>
      <c r="H12" s="20">
        <f t="shared" si="1"/>
        <v>11117643.700000001</v>
      </c>
    </row>
    <row r="13" spans="2:9" ht="11.95" customHeight="1" x14ac:dyDescent="0.25">
      <c r="B13" s="11" t="s">
        <v>17</v>
      </c>
      <c r="C13" s="12">
        <v>8145250</v>
      </c>
      <c r="D13" s="13">
        <v>81254.460000000006</v>
      </c>
      <c r="E13" s="18">
        <f>C13+D13</f>
        <v>8226504.46</v>
      </c>
      <c r="F13" s="12">
        <v>4013203.25</v>
      </c>
      <c r="G13" s="12">
        <v>3889292.45</v>
      </c>
      <c r="H13" s="20">
        <f t="shared" si="1"/>
        <v>4213301.21</v>
      </c>
    </row>
    <row r="14" spans="2:9" ht="11.95" customHeight="1" x14ac:dyDescent="0.25">
      <c r="B14" s="11" t="s">
        <v>18</v>
      </c>
      <c r="C14" s="12">
        <v>11915100</v>
      </c>
      <c r="D14" s="13">
        <v>141191.99</v>
      </c>
      <c r="E14" s="18">
        <f t="shared" si="0"/>
        <v>12056291.99</v>
      </c>
      <c r="F14" s="12">
        <v>5377621</v>
      </c>
      <c r="G14" s="12">
        <v>5194347.97</v>
      </c>
      <c r="H14" s="20">
        <f t="shared" si="1"/>
        <v>6678670.9900000002</v>
      </c>
    </row>
    <row r="15" spans="2:9" ht="11.95" customHeight="1" x14ac:dyDescent="0.25">
      <c r="B15" s="11" t="s">
        <v>19</v>
      </c>
      <c r="C15" s="12">
        <v>7092090</v>
      </c>
      <c r="D15" s="13">
        <v>-1043179.17</v>
      </c>
      <c r="E15" s="18">
        <f t="shared" si="0"/>
        <v>6048910.8300000001</v>
      </c>
      <c r="F15" s="12">
        <v>0</v>
      </c>
      <c r="G15" s="12">
        <v>0</v>
      </c>
      <c r="H15" s="20">
        <f t="shared" si="1"/>
        <v>6048910.8300000001</v>
      </c>
    </row>
    <row r="16" spans="2:9" ht="11.95" customHeight="1" x14ac:dyDescent="0.25">
      <c r="B16" s="11" t="s">
        <v>20</v>
      </c>
      <c r="C16" s="12">
        <v>40000</v>
      </c>
      <c r="D16" s="13">
        <v>60000</v>
      </c>
      <c r="E16" s="18">
        <f t="shared" si="0"/>
        <v>100000</v>
      </c>
      <c r="F16" s="12">
        <v>56000</v>
      </c>
      <c r="G16" s="12">
        <v>56000</v>
      </c>
      <c r="H16" s="20">
        <f t="shared" si="1"/>
        <v>44000</v>
      </c>
    </row>
    <row r="17" spans="2:8" ht="24.05" customHeight="1" x14ac:dyDescent="0.25">
      <c r="B17" s="6" t="s">
        <v>21</v>
      </c>
      <c r="C17" s="16">
        <f>SUM(C18:C26)</f>
        <v>11125700</v>
      </c>
      <c r="D17" s="16">
        <f>SUM(D18:D26)</f>
        <v>270907.66999999993</v>
      </c>
      <c r="E17" s="16">
        <f t="shared" si="0"/>
        <v>11396607.67</v>
      </c>
      <c r="F17" s="16">
        <f>SUM(F18:F26)</f>
        <v>3745886.0800000005</v>
      </c>
      <c r="G17" s="16">
        <f>SUM(G18:G26)</f>
        <v>3623545.52</v>
      </c>
      <c r="H17" s="16">
        <f t="shared" si="1"/>
        <v>7650721.5899999999</v>
      </c>
    </row>
    <row r="18" spans="2:8" ht="23.6" x14ac:dyDescent="0.25">
      <c r="B18" s="9" t="s">
        <v>22</v>
      </c>
      <c r="C18" s="12">
        <v>2563900.0099999998</v>
      </c>
      <c r="D18" s="13">
        <v>-53000</v>
      </c>
      <c r="E18" s="18">
        <f t="shared" si="0"/>
        <v>2510900.0099999998</v>
      </c>
      <c r="F18" s="12">
        <v>779596.54</v>
      </c>
      <c r="G18" s="12">
        <v>775339.34</v>
      </c>
      <c r="H18" s="20">
        <f t="shared" si="1"/>
        <v>1731303.4699999997</v>
      </c>
    </row>
    <row r="19" spans="2:8" ht="11.95" customHeight="1" x14ac:dyDescent="0.25">
      <c r="B19" s="9" t="s">
        <v>23</v>
      </c>
      <c r="C19" s="12">
        <v>791900</v>
      </c>
      <c r="D19" s="13">
        <v>3304</v>
      </c>
      <c r="E19" s="18">
        <f t="shared" si="0"/>
        <v>795204</v>
      </c>
      <c r="F19" s="12">
        <v>191135.83</v>
      </c>
      <c r="G19" s="12">
        <v>187830.66</v>
      </c>
      <c r="H19" s="20">
        <f t="shared" si="1"/>
        <v>604068.17000000004</v>
      </c>
    </row>
    <row r="20" spans="2:8" ht="11.95" customHeight="1" x14ac:dyDescent="0.25">
      <c r="B20" s="9" t="s">
        <v>24</v>
      </c>
      <c r="C20" s="12">
        <v>180000</v>
      </c>
      <c r="D20" s="13">
        <v>4840</v>
      </c>
      <c r="E20" s="18">
        <f t="shared" si="0"/>
        <v>184840</v>
      </c>
      <c r="F20" s="12">
        <v>46118.38</v>
      </c>
      <c r="G20" s="12">
        <v>34384.379999999997</v>
      </c>
      <c r="H20" s="20">
        <f t="shared" si="1"/>
        <v>138721.62</v>
      </c>
    </row>
    <row r="21" spans="2:8" ht="11.95" customHeight="1" x14ac:dyDescent="0.25">
      <c r="B21" s="9" t="s">
        <v>25</v>
      </c>
      <c r="C21" s="12">
        <v>1908399.99</v>
      </c>
      <c r="D21" s="13">
        <v>610664.93999999994</v>
      </c>
      <c r="E21" s="18">
        <f t="shared" si="0"/>
        <v>2519064.9299999997</v>
      </c>
      <c r="F21" s="12">
        <v>1322045.6000000001</v>
      </c>
      <c r="G21" s="12">
        <v>1317250.6200000001</v>
      </c>
      <c r="H21" s="20">
        <f t="shared" si="1"/>
        <v>1197019.3299999996</v>
      </c>
    </row>
    <row r="22" spans="2:8" ht="11.95" customHeight="1" x14ac:dyDescent="0.25">
      <c r="B22" s="9" t="s">
        <v>26</v>
      </c>
      <c r="C22" s="12">
        <v>1454850</v>
      </c>
      <c r="D22" s="13">
        <v>1509.72</v>
      </c>
      <c r="E22" s="18">
        <f t="shared" si="0"/>
        <v>1456359.72</v>
      </c>
      <c r="F22" s="12">
        <v>68454.12</v>
      </c>
      <c r="G22" s="12">
        <v>68454.12</v>
      </c>
      <c r="H22" s="20">
        <f t="shared" si="1"/>
        <v>1387905.6</v>
      </c>
    </row>
    <row r="23" spans="2:8" ht="11.95" customHeight="1" x14ac:dyDescent="0.25">
      <c r="B23" s="9" t="s">
        <v>27</v>
      </c>
      <c r="C23" s="12">
        <v>1809700.01</v>
      </c>
      <c r="D23" s="13">
        <v>0</v>
      </c>
      <c r="E23" s="18">
        <f t="shared" si="0"/>
        <v>1809700.01</v>
      </c>
      <c r="F23" s="12">
        <v>629536.89</v>
      </c>
      <c r="G23" s="12">
        <v>580709.59</v>
      </c>
      <c r="H23" s="20">
        <f t="shared" si="1"/>
        <v>1180163.1200000001</v>
      </c>
    </row>
    <row r="24" spans="2:8" ht="11.95" customHeight="1" x14ac:dyDescent="0.25">
      <c r="B24" s="9" t="s">
        <v>28</v>
      </c>
      <c r="C24" s="12">
        <v>1099000</v>
      </c>
      <c r="D24" s="13">
        <v>-128769.05</v>
      </c>
      <c r="E24" s="18">
        <f t="shared" si="0"/>
        <v>970230.95</v>
      </c>
      <c r="F24" s="12">
        <v>262510.09999999998</v>
      </c>
      <c r="G24" s="12">
        <v>246038.1</v>
      </c>
      <c r="H24" s="20">
        <f t="shared" si="1"/>
        <v>707720.85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1317949.99</v>
      </c>
      <c r="D26" s="13">
        <v>-167641.94</v>
      </c>
      <c r="E26" s="18">
        <f t="shared" si="0"/>
        <v>1150308.05</v>
      </c>
      <c r="F26" s="12">
        <v>446488.62</v>
      </c>
      <c r="G26" s="12">
        <v>413538.71</v>
      </c>
      <c r="H26" s="20">
        <f t="shared" si="1"/>
        <v>703819.43</v>
      </c>
    </row>
    <row r="27" spans="2:8" ht="20.149999999999999" customHeight="1" x14ac:dyDescent="0.25">
      <c r="B27" s="6" t="s">
        <v>31</v>
      </c>
      <c r="C27" s="16">
        <f>SUM(C28:C36)</f>
        <v>36628650</v>
      </c>
      <c r="D27" s="16">
        <f>SUM(D28:D36)</f>
        <v>529042.74999999988</v>
      </c>
      <c r="E27" s="16">
        <f>D27+C27</f>
        <v>37157692.75</v>
      </c>
      <c r="F27" s="16">
        <f>SUM(F28:F36)</f>
        <v>11169261.150000002</v>
      </c>
      <c r="G27" s="16">
        <f>SUM(G28:G36)</f>
        <v>10695264.220000001</v>
      </c>
      <c r="H27" s="16">
        <f t="shared" si="1"/>
        <v>25988431.599999998</v>
      </c>
    </row>
    <row r="28" spans="2:8" x14ac:dyDescent="0.25">
      <c r="B28" s="9" t="s">
        <v>32</v>
      </c>
      <c r="C28" s="12">
        <v>1917273</v>
      </c>
      <c r="D28" s="13">
        <v>104877.1</v>
      </c>
      <c r="E28" s="18">
        <f t="shared" ref="E28:E36" si="2">C28+D28</f>
        <v>2022150.1</v>
      </c>
      <c r="F28" s="12">
        <v>726017.8</v>
      </c>
      <c r="G28" s="12">
        <v>691304.8</v>
      </c>
      <c r="H28" s="20">
        <f t="shared" si="1"/>
        <v>1296132.3</v>
      </c>
    </row>
    <row r="29" spans="2:8" x14ac:dyDescent="0.25">
      <c r="B29" s="9" t="s">
        <v>33</v>
      </c>
      <c r="C29" s="12">
        <v>6293258.3499999996</v>
      </c>
      <c r="D29" s="13">
        <v>576000</v>
      </c>
      <c r="E29" s="18">
        <f t="shared" si="2"/>
        <v>6869258.3499999996</v>
      </c>
      <c r="F29" s="12">
        <v>2694516.42</v>
      </c>
      <c r="G29" s="12">
        <v>2607516.42</v>
      </c>
      <c r="H29" s="20">
        <f t="shared" si="1"/>
        <v>4174741.9299999997</v>
      </c>
    </row>
    <row r="30" spans="2:8" ht="11.95" customHeight="1" x14ac:dyDescent="0.25">
      <c r="B30" s="9" t="s">
        <v>34</v>
      </c>
      <c r="C30" s="12">
        <v>9382600</v>
      </c>
      <c r="D30" s="13">
        <v>-93900</v>
      </c>
      <c r="E30" s="18">
        <f t="shared" si="2"/>
        <v>9288700</v>
      </c>
      <c r="F30" s="12">
        <v>3239728.12</v>
      </c>
      <c r="G30" s="12">
        <v>3173334.85</v>
      </c>
      <c r="H30" s="20">
        <f t="shared" si="1"/>
        <v>6048971.8799999999</v>
      </c>
    </row>
    <row r="31" spans="2:8" x14ac:dyDescent="0.25">
      <c r="B31" s="9" t="s">
        <v>35</v>
      </c>
      <c r="C31" s="12">
        <v>1425961.67</v>
      </c>
      <c r="D31" s="13">
        <v>82625.14</v>
      </c>
      <c r="E31" s="18">
        <f t="shared" si="2"/>
        <v>1508586.8099999998</v>
      </c>
      <c r="F31" s="12">
        <v>579714.55000000005</v>
      </c>
      <c r="G31" s="12">
        <v>579714.55000000005</v>
      </c>
      <c r="H31" s="20">
        <f t="shared" si="1"/>
        <v>928872.25999999978</v>
      </c>
    </row>
    <row r="32" spans="2:8" x14ac:dyDescent="0.25">
      <c r="B32" s="9" t="s">
        <v>36</v>
      </c>
      <c r="C32" s="12">
        <v>6028868.0800000001</v>
      </c>
      <c r="D32" s="13">
        <v>913206.85</v>
      </c>
      <c r="E32" s="18">
        <f t="shared" si="2"/>
        <v>6942074.9299999997</v>
      </c>
      <c r="F32" s="12">
        <v>1614432.11</v>
      </c>
      <c r="G32" s="12">
        <v>1565563.07</v>
      </c>
      <c r="H32" s="20">
        <f t="shared" si="1"/>
        <v>5327642.8199999994</v>
      </c>
    </row>
    <row r="33" spans="2:8" x14ac:dyDescent="0.25">
      <c r="B33" s="9" t="s">
        <v>37</v>
      </c>
      <c r="C33" s="12">
        <v>3761500</v>
      </c>
      <c r="D33" s="13">
        <v>-1230000</v>
      </c>
      <c r="E33" s="18">
        <f t="shared" si="2"/>
        <v>2531500</v>
      </c>
      <c r="F33" s="12">
        <v>328258.75</v>
      </c>
      <c r="G33" s="12">
        <v>182694.99</v>
      </c>
      <c r="H33" s="20">
        <f t="shared" si="1"/>
        <v>2203241.25</v>
      </c>
    </row>
    <row r="34" spans="2:8" x14ac:dyDescent="0.25">
      <c r="B34" s="9" t="s">
        <v>38</v>
      </c>
      <c r="C34" s="12">
        <v>464640.9</v>
      </c>
      <c r="D34" s="13">
        <v>106760</v>
      </c>
      <c r="E34" s="18">
        <f t="shared" si="2"/>
        <v>571400.9</v>
      </c>
      <c r="F34" s="12">
        <v>254338.21</v>
      </c>
      <c r="G34" s="12">
        <v>241229.16</v>
      </c>
      <c r="H34" s="20">
        <f t="shared" si="1"/>
        <v>317062.69000000006</v>
      </c>
    </row>
    <row r="35" spans="2:8" x14ac:dyDescent="0.25">
      <c r="B35" s="9" t="s">
        <v>39</v>
      </c>
      <c r="C35" s="12">
        <v>4622448</v>
      </c>
      <c r="D35" s="13">
        <v>-135860.97</v>
      </c>
      <c r="E35" s="18">
        <f t="shared" si="2"/>
        <v>4486587.03</v>
      </c>
      <c r="F35" s="12">
        <v>375484.13</v>
      </c>
      <c r="G35" s="12">
        <v>375484.13</v>
      </c>
      <c r="H35" s="20">
        <f t="shared" si="1"/>
        <v>4111102.9000000004</v>
      </c>
    </row>
    <row r="36" spans="2:8" x14ac:dyDescent="0.25">
      <c r="B36" s="9" t="s">
        <v>40</v>
      </c>
      <c r="C36" s="12">
        <v>2732100</v>
      </c>
      <c r="D36" s="13">
        <v>205334.63</v>
      </c>
      <c r="E36" s="18">
        <f t="shared" si="2"/>
        <v>2937434.63</v>
      </c>
      <c r="F36" s="12">
        <v>1356771.06</v>
      </c>
      <c r="G36" s="12">
        <v>1278422.25</v>
      </c>
      <c r="H36" s="20">
        <f t="shared" si="1"/>
        <v>1580663.5699999998</v>
      </c>
    </row>
    <row r="37" spans="2:8" ht="20.149999999999999" customHeight="1" x14ac:dyDescent="0.25">
      <c r="B37" s="7" t="s">
        <v>41</v>
      </c>
      <c r="C37" s="16">
        <f>SUM(C38:C46)</f>
        <v>50955238.259999998</v>
      </c>
      <c r="D37" s="16">
        <f>SUM(D38:D46)</f>
        <v>43372194.700000003</v>
      </c>
      <c r="E37" s="16">
        <f>C37+D37</f>
        <v>94327432.960000008</v>
      </c>
      <c r="F37" s="16">
        <f>SUM(F38:F46)</f>
        <v>34757118.609999999</v>
      </c>
      <c r="G37" s="16">
        <f>SUM(G38:G46)</f>
        <v>34661464.890000001</v>
      </c>
      <c r="H37" s="16">
        <f t="shared" si="1"/>
        <v>59570314.350000009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50955238.259999998</v>
      </c>
      <c r="D41" s="13">
        <v>43372194.700000003</v>
      </c>
      <c r="E41" s="18">
        <f t="shared" si="3"/>
        <v>94327432.960000008</v>
      </c>
      <c r="F41" s="12">
        <v>34757118.609999999</v>
      </c>
      <c r="G41" s="12">
        <v>34661464.890000001</v>
      </c>
      <c r="H41" s="20">
        <f t="shared" ref="H41:H72" si="4">E41-F41</f>
        <v>59570314.350000009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6932899.9999999991</v>
      </c>
      <c r="D47" s="16">
        <f>SUM(D48:D56)</f>
        <v>1359</v>
      </c>
      <c r="E47" s="16">
        <f t="shared" si="3"/>
        <v>6934258.9999999991</v>
      </c>
      <c r="F47" s="16">
        <f>SUM(F48:F56)</f>
        <v>1104720.1299999999</v>
      </c>
      <c r="G47" s="16">
        <f>SUM(G48:G56)</f>
        <v>1104720.1299999999</v>
      </c>
      <c r="H47" s="16">
        <f t="shared" si="4"/>
        <v>5829538.8699999992</v>
      </c>
    </row>
    <row r="48" spans="2:8" x14ac:dyDescent="0.25">
      <c r="B48" s="9" t="s">
        <v>52</v>
      </c>
      <c r="C48" s="12">
        <v>3395046.61</v>
      </c>
      <c r="D48" s="13">
        <v>0</v>
      </c>
      <c r="E48" s="18">
        <f t="shared" si="3"/>
        <v>3395046.61</v>
      </c>
      <c r="F48" s="12">
        <v>708631.25</v>
      </c>
      <c r="G48" s="12">
        <v>708631.25</v>
      </c>
      <c r="H48" s="20">
        <f t="shared" si="4"/>
        <v>2686415.36</v>
      </c>
    </row>
    <row r="49" spans="2:8" x14ac:dyDescent="0.25">
      <c r="B49" s="9" t="s">
        <v>53</v>
      </c>
      <c r="C49" s="12">
        <v>471400</v>
      </c>
      <c r="D49" s="13">
        <v>-23675.32</v>
      </c>
      <c r="E49" s="18">
        <f t="shared" si="3"/>
        <v>447724.68</v>
      </c>
      <c r="F49" s="12">
        <v>28359.46</v>
      </c>
      <c r="G49" s="12">
        <v>28359.46</v>
      </c>
      <c r="H49" s="20">
        <f t="shared" si="4"/>
        <v>419365.22</v>
      </c>
    </row>
    <row r="50" spans="2:8" x14ac:dyDescent="0.25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5">
      <c r="B51" s="9" t="s">
        <v>55</v>
      </c>
      <c r="C51" s="12">
        <v>350000</v>
      </c>
      <c r="D51" s="13">
        <v>0</v>
      </c>
      <c r="E51" s="18">
        <f t="shared" si="3"/>
        <v>350000</v>
      </c>
      <c r="F51" s="12">
        <v>0</v>
      </c>
      <c r="G51" s="12">
        <v>0</v>
      </c>
      <c r="H51" s="20">
        <f t="shared" si="4"/>
        <v>350000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2677542.6800000002</v>
      </c>
      <c r="D53" s="13">
        <v>-157060.18</v>
      </c>
      <c r="E53" s="18">
        <f t="shared" si="3"/>
        <v>2520482.5</v>
      </c>
      <c r="F53" s="12">
        <v>182636.99</v>
      </c>
      <c r="G53" s="12">
        <v>182636.99</v>
      </c>
      <c r="H53" s="20">
        <f t="shared" si="4"/>
        <v>2337845.5099999998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38910.71</v>
      </c>
      <c r="D56" s="13">
        <v>182094.5</v>
      </c>
      <c r="E56" s="18">
        <f t="shared" si="3"/>
        <v>221005.21</v>
      </c>
      <c r="F56" s="12">
        <v>185092.43</v>
      </c>
      <c r="G56" s="12">
        <v>185092.43</v>
      </c>
      <c r="H56" s="20">
        <f t="shared" si="4"/>
        <v>35912.78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7180000</v>
      </c>
      <c r="E57" s="16">
        <f t="shared" si="3"/>
        <v>7180000</v>
      </c>
      <c r="F57" s="16">
        <f>SUM(F58:F60)</f>
        <v>1977494.74</v>
      </c>
      <c r="G57" s="16">
        <f>SUM(G58:G60)</f>
        <v>1977494.74</v>
      </c>
      <c r="H57" s="16">
        <f t="shared" si="4"/>
        <v>5202505.26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7180000</v>
      </c>
      <c r="E59" s="18">
        <f t="shared" si="3"/>
        <v>7180000</v>
      </c>
      <c r="F59" s="12">
        <v>1977494.74</v>
      </c>
      <c r="G59" s="12">
        <v>1977494.74</v>
      </c>
      <c r="H59" s="18">
        <f t="shared" si="4"/>
        <v>5202505.26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169795088.25999999</v>
      </c>
      <c r="D81" s="22">
        <f>SUM(D73,D69,D61,D57,D47,D37,D27,D17,D9)</f>
        <v>51353504.120000005</v>
      </c>
      <c r="E81" s="22">
        <f>C81+D81</f>
        <v>221148592.38</v>
      </c>
      <c r="F81" s="22">
        <f>SUM(F73,F69,F61,F57,F47,F37,F17,F27,F9)</f>
        <v>78566048.329999983</v>
      </c>
      <c r="G81" s="22">
        <f>SUM(G73,G69,G61,G57,G47,G37,G27,G17,G9)</f>
        <v>77566873.289999992</v>
      </c>
      <c r="H81" s="22">
        <f t="shared" si="5"/>
        <v>142582544.05000001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2023-07-14T20:05:07Z</cp:lastPrinted>
  <dcterms:created xsi:type="dcterms:W3CDTF">2019-12-04T16:22:52Z</dcterms:created>
  <dcterms:modified xsi:type="dcterms:W3CDTF">2023-07-14T20:05:15Z</dcterms:modified>
</cp:coreProperties>
</file>